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2915" windowHeight="77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17" i="1"/>
  <c r="B16" i="1"/>
  <c r="H16" i="1"/>
  <c r="H3" i="1"/>
  <c r="H4" i="1"/>
  <c r="H5" i="1"/>
  <c r="H6" i="1"/>
  <c r="H7" i="1"/>
  <c r="H8" i="1"/>
  <c r="H9" i="1"/>
  <c r="H10" i="1"/>
  <c r="H11" i="1"/>
  <c r="H12" i="1"/>
  <c r="F4" i="1"/>
  <c r="F5" i="1"/>
  <c r="F6" i="1"/>
  <c r="F7" i="1"/>
  <c r="F8" i="1"/>
  <c r="F9" i="1"/>
  <c r="F10" i="1"/>
  <c r="F11" i="1"/>
  <c r="F12" i="1"/>
  <c r="F3" i="1"/>
  <c r="E3" i="1"/>
  <c r="E4" i="1"/>
  <c r="G4" i="1"/>
  <c r="G6" i="1"/>
  <c r="G8" i="1"/>
  <c r="G10" i="1"/>
  <c r="G11" i="1"/>
  <c r="G12" i="1"/>
  <c r="G3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<sst xmlns="http://schemas.openxmlformats.org/spreadsheetml/2006/main" count="23" uniqueCount="23">
  <si>
    <t>Nombre del Trabajador</t>
  </si>
  <si>
    <t>Pago x Hora</t>
  </si>
  <si>
    <t>Horas trabajadas</t>
  </si>
  <si>
    <t>Horas extras</t>
  </si>
  <si>
    <t>Bono de productividad</t>
  </si>
  <si>
    <t>Sueldo Total</t>
  </si>
  <si>
    <t>Total de sueldos</t>
  </si>
  <si>
    <t xml:space="preserve">Sueldo minimo </t>
  </si>
  <si>
    <t>Sueldo maximo</t>
  </si>
  <si>
    <t>Sueldo promedio</t>
  </si>
  <si>
    <t>Berenice</t>
  </si>
  <si>
    <t>Wendy</t>
  </si>
  <si>
    <t xml:space="preserve">Jesús </t>
  </si>
  <si>
    <t>Luis</t>
  </si>
  <si>
    <t>Angel</t>
  </si>
  <si>
    <t>David</t>
  </si>
  <si>
    <t>Fernanda</t>
  </si>
  <si>
    <t>Cristopher</t>
  </si>
  <si>
    <t>Montserrat</t>
  </si>
  <si>
    <t>Isaac</t>
  </si>
  <si>
    <t xml:space="preserve">Total de pagos por hora </t>
  </si>
  <si>
    <t>Total de pagos de horas extra</t>
  </si>
  <si>
    <t xml:space="preserve">   Nomina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</si>
</sst>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theme="1"/>
      <name val="Calibri"/>
      <family val="2"/>
      <scheme val="minor"/>
    </font>
    <font>
      <b/>
      <sz val="48"/>
      <color theme="3" tint="0.39997558519241921"/>
      <name val="Broadway"/>
      <family val="5"/>
    </font>
    <font>
      <sz val="11"/>
      <color theme="1"/>
      <name val="Arial Black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6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6" tint="-0.25098422193060094"/>
        </stop>
      </gradient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8" fontId="2" fillId="2" borderId="1" xfId="0" applyNumberFormat="1" applyFont="1" applyFill="1" applyBorder="1"/>
    <xf numFmtId="0" fontId="2" fillId="2" borderId="1" xfId="0" applyFont="1" applyFill="1" applyBorder="1"/>
    <xf numFmtId="8" fontId="2" fillId="2" borderId="7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8" fontId="2" fillId="2" borderId="9" xfId="0" applyNumberFormat="1" applyFont="1" applyFill="1" applyBorder="1"/>
    <xf numFmtId="8" fontId="2" fillId="2" borderId="10" xfId="0" applyNumberFormat="1" applyFont="1" applyFill="1" applyBorder="1"/>
    <xf numFmtId="0" fontId="2" fillId="3" borderId="1" xfId="0" applyFont="1" applyFill="1" applyBorder="1"/>
    <xf numFmtId="8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D1" zoomScaleNormal="100" workbookViewId="0">
      <selection activeCell="H16" sqref="H16"/>
    </sheetView>
  </sheetViews>
  <sheetFormatPr baseColWidth="10" defaultRowHeight="15" x14ac:dyDescent="0.25"/>
  <cols>
    <col min="1" max="1" width="28.85546875" bestFit="1" customWidth="1"/>
    <col min="2" max="2" width="15.7109375" bestFit="1" customWidth="1"/>
    <col min="3" max="3" width="21.85546875" bestFit="1" customWidth="1"/>
    <col min="4" max="4" width="16.7109375" bestFit="1" customWidth="1"/>
    <col min="5" max="5" width="30.42578125" bestFit="1" customWidth="1"/>
    <col min="6" max="6" width="37.28515625" bestFit="1" customWidth="1"/>
    <col min="7" max="7" width="28.140625" bestFit="1" customWidth="1"/>
    <col min="8" max="8" width="16.140625" bestFit="1" customWidth="1"/>
  </cols>
  <sheetData>
    <row r="1" spans="1:8" ht="60" thickBot="1" x14ac:dyDescent="0.8">
      <c r="A1" s="3" t="s">
        <v>22</v>
      </c>
      <c r="B1" s="3"/>
      <c r="C1" s="3"/>
      <c r="D1" s="3"/>
      <c r="E1" s="3"/>
      <c r="F1" s="3"/>
      <c r="G1" s="3"/>
      <c r="H1" s="3"/>
    </row>
    <row r="2" spans="1:8" ht="18.75" x14ac:dyDescent="0.4">
      <c r="A2" s="4" t="s">
        <v>0</v>
      </c>
      <c r="B2" s="5" t="s">
        <v>1</v>
      </c>
      <c r="C2" s="5" t="s">
        <v>2</v>
      </c>
      <c r="D2" s="5" t="s">
        <v>3</v>
      </c>
      <c r="E2" s="5" t="s">
        <v>20</v>
      </c>
      <c r="F2" s="5" t="s">
        <v>21</v>
      </c>
      <c r="G2" s="5" t="s">
        <v>4</v>
      </c>
      <c r="H2" s="6" t="s">
        <v>5</v>
      </c>
    </row>
    <row r="3" spans="1:8" ht="18.75" x14ac:dyDescent="0.4">
      <c r="A3" s="7" t="s">
        <v>10</v>
      </c>
      <c r="B3" s="8">
        <v>24</v>
      </c>
      <c r="C3" s="9">
        <v>40</v>
      </c>
      <c r="D3" s="9">
        <v>10</v>
      </c>
      <c r="E3" s="8">
        <f>($B$3*C3)</f>
        <v>960</v>
      </c>
      <c r="F3" s="8">
        <f>$B$3*D3</f>
        <v>240</v>
      </c>
      <c r="G3" s="8">
        <f>($A$23*E3)</f>
        <v>144</v>
      </c>
      <c r="H3" s="10">
        <f>E3+F3+G3</f>
        <v>1344</v>
      </c>
    </row>
    <row r="4" spans="1:8" ht="18.75" x14ac:dyDescent="0.4">
      <c r="A4" s="7" t="s">
        <v>11</v>
      </c>
      <c r="B4" s="9"/>
      <c r="C4" s="9">
        <v>35</v>
      </c>
      <c r="D4" s="9">
        <v>6</v>
      </c>
      <c r="E4" s="8">
        <f>($B$3*C4)</f>
        <v>840</v>
      </c>
      <c r="F4" s="8">
        <f t="shared" ref="F4:F12" si="0">$B$3*D4</f>
        <v>144</v>
      </c>
      <c r="G4" s="8">
        <f t="shared" ref="G4:G12" si="1">($A$23*E4)</f>
        <v>126</v>
      </c>
      <c r="H4" s="10">
        <f t="shared" ref="H4:H12" si="2">E4+F4+G4</f>
        <v>1110</v>
      </c>
    </row>
    <row r="5" spans="1:8" ht="18.75" x14ac:dyDescent="0.4">
      <c r="A5" s="7" t="s">
        <v>12</v>
      </c>
      <c r="B5" s="9"/>
      <c r="C5" s="9">
        <v>21</v>
      </c>
      <c r="D5" s="9">
        <v>8</v>
      </c>
      <c r="E5" s="8">
        <f t="shared" ref="E4:E12" si="3">($B$3*C5)</f>
        <v>504</v>
      </c>
      <c r="F5" s="8">
        <f t="shared" si="0"/>
        <v>192</v>
      </c>
      <c r="G5" s="8"/>
      <c r="H5" s="10">
        <f t="shared" si="2"/>
        <v>696</v>
      </c>
    </row>
    <row r="6" spans="1:8" ht="18.75" x14ac:dyDescent="0.4">
      <c r="A6" s="7" t="s">
        <v>13</v>
      </c>
      <c r="B6" s="9"/>
      <c r="C6" s="9">
        <v>30</v>
      </c>
      <c r="D6" s="9">
        <v>0</v>
      </c>
      <c r="E6" s="8">
        <f t="shared" si="3"/>
        <v>720</v>
      </c>
      <c r="F6" s="8">
        <f t="shared" si="0"/>
        <v>0</v>
      </c>
      <c r="G6" s="8">
        <f t="shared" si="1"/>
        <v>108</v>
      </c>
      <c r="H6" s="10">
        <f t="shared" si="2"/>
        <v>828</v>
      </c>
    </row>
    <row r="7" spans="1:8" ht="18.75" x14ac:dyDescent="0.4">
      <c r="A7" s="7" t="s">
        <v>14</v>
      </c>
      <c r="B7" s="9"/>
      <c r="C7" s="9">
        <v>29</v>
      </c>
      <c r="D7" s="9">
        <v>12</v>
      </c>
      <c r="E7" s="8">
        <f t="shared" si="3"/>
        <v>696</v>
      </c>
      <c r="F7" s="8">
        <f t="shared" si="0"/>
        <v>288</v>
      </c>
      <c r="G7" s="8"/>
      <c r="H7" s="10">
        <f t="shared" si="2"/>
        <v>984</v>
      </c>
    </row>
    <row r="8" spans="1:8" ht="18.75" x14ac:dyDescent="0.4">
      <c r="A8" s="7" t="s">
        <v>15</v>
      </c>
      <c r="B8" s="9"/>
      <c r="C8" s="9">
        <v>43</v>
      </c>
      <c r="D8" s="9">
        <v>7</v>
      </c>
      <c r="E8" s="8">
        <f t="shared" si="3"/>
        <v>1032</v>
      </c>
      <c r="F8" s="8">
        <f t="shared" si="0"/>
        <v>168</v>
      </c>
      <c r="G8" s="8">
        <f t="shared" si="1"/>
        <v>154.79999999999998</v>
      </c>
      <c r="H8" s="10">
        <f t="shared" si="2"/>
        <v>1354.8</v>
      </c>
    </row>
    <row r="9" spans="1:8" ht="18.75" x14ac:dyDescent="0.4">
      <c r="A9" s="7" t="s">
        <v>16</v>
      </c>
      <c r="B9" s="9"/>
      <c r="C9" s="9">
        <v>28</v>
      </c>
      <c r="D9" s="9">
        <v>0</v>
      </c>
      <c r="E9" s="8">
        <f t="shared" si="3"/>
        <v>672</v>
      </c>
      <c r="F9" s="8">
        <f t="shared" si="0"/>
        <v>0</v>
      </c>
      <c r="G9" s="8"/>
      <c r="H9" s="10">
        <f t="shared" si="2"/>
        <v>672</v>
      </c>
    </row>
    <row r="10" spans="1:8" ht="18.75" x14ac:dyDescent="0.4">
      <c r="A10" s="7" t="s">
        <v>17</v>
      </c>
      <c r="B10" s="9"/>
      <c r="C10" s="9">
        <v>36</v>
      </c>
      <c r="D10" s="9">
        <v>6</v>
      </c>
      <c r="E10" s="8">
        <f t="shared" si="3"/>
        <v>864</v>
      </c>
      <c r="F10" s="8">
        <f t="shared" si="0"/>
        <v>144</v>
      </c>
      <c r="G10" s="8">
        <f t="shared" si="1"/>
        <v>129.6</v>
      </c>
      <c r="H10" s="10">
        <f t="shared" si="2"/>
        <v>1137.5999999999999</v>
      </c>
    </row>
    <row r="11" spans="1:8" ht="18.75" x14ac:dyDescent="0.4">
      <c r="A11" s="7" t="s">
        <v>18</v>
      </c>
      <c r="B11" s="9"/>
      <c r="C11" s="9">
        <v>47</v>
      </c>
      <c r="D11" s="9">
        <v>3</v>
      </c>
      <c r="E11" s="8">
        <f t="shared" si="3"/>
        <v>1128</v>
      </c>
      <c r="F11" s="8">
        <f t="shared" si="0"/>
        <v>72</v>
      </c>
      <c r="G11" s="8">
        <f t="shared" si="1"/>
        <v>169.2</v>
      </c>
      <c r="H11" s="10">
        <f t="shared" si="2"/>
        <v>1369.2</v>
      </c>
    </row>
    <row r="12" spans="1:8" ht="19.5" thickBot="1" x14ac:dyDescent="0.45">
      <c r="A12" s="11" t="s">
        <v>19</v>
      </c>
      <c r="B12" s="12"/>
      <c r="C12" s="12">
        <v>41</v>
      </c>
      <c r="D12" s="12">
        <v>0</v>
      </c>
      <c r="E12" s="13">
        <f t="shared" si="3"/>
        <v>984</v>
      </c>
      <c r="F12" s="13">
        <f t="shared" si="0"/>
        <v>0</v>
      </c>
      <c r="G12" s="13">
        <f t="shared" si="1"/>
        <v>147.6</v>
      </c>
      <c r="H12" s="14">
        <f t="shared" si="2"/>
        <v>1131.5999999999999</v>
      </c>
    </row>
    <row r="15" spans="1:8" x14ac:dyDescent="0.25">
      <c r="F15" s="2"/>
    </row>
    <row r="16" spans="1:8" ht="18.75" x14ac:dyDescent="0.4">
      <c r="A16" s="15" t="s">
        <v>7</v>
      </c>
      <c r="B16" s="16">
        <f>MIN(H3:H12)</f>
        <v>672</v>
      </c>
      <c r="G16" s="15" t="s">
        <v>6</v>
      </c>
      <c r="H16" s="16">
        <f>SUM(H3:H12)</f>
        <v>10627.2</v>
      </c>
    </row>
    <row r="17" spans="1:6" ht="18.75" x14ac:dyDescent="0.4">
      <c r="A17" s="15" t="s">
        <v>8</v>
      </c>
      <c r="B17" s="16">
        <f>MAX(H3:H12)</f>
        <v>1369.2</v>
      </c>
    </row>
    <row r="18" spans="1:6" ht="18.75" x14ac:dyDescent="0.4">
      <c r="A18" s="15" t="s">
        <v>9</v>
      </c>
      <c r="B18" s="16">
        <f>AVERAGE(H3:H12)</f>
        <v>1062.72</v>
      </c>
    </row>
    <row r="22" spans="1:6" ht="15.75" thickBot="1" x14ac:dyDescent="0.3"/>
    <row r="23" spans="1:6" ht="19.5" thickBot="1" x14ac:dyDescent="0.45">
      <c r="A23" s="17">
        <v>0.15</v>
      </c>
      <c r="F23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119" orientation="portrait" r:id="rId1"/>
  <headerFooter>
    <oddHeader>&amp;LOropeza Olguin Wendy Samantha
Sanchez Marín Jesús Alejandro&amp;R&amp;D</oddHeader>
    <oddFooter>&amp;LTecnología de la Información y la Comunicación I (TIC)&amp;C&amp;P&amp;RGrupo: 101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Sala-xx</dc:creator>
  <cp:lastModifiedBy>Sala-xx</cp:lastModifiedBy>
  <dcterms:created xsi:type="dcterms:W3CDTF">2014-11-13T13:22:10Z</dcterms:created>
  <dcterms:modified xsi:type="dcterms:W3CDTF">2014-11-13T14:13:09Z</dcterms:modified>
</cp:coreProperties>
</file>